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Лист1!$A$1:$Q$21</definedName>
  </definedNames>
  <calcPr calcId="145621" iterate="1"/>
</workbook>
</file>

<file path=xl/calcChain.xml><?xml version="1.0" encoding="utf-8"?>
<calcChain xmlns="http://schemas.openxmlformats.org/spreadsheetml/2006/main">
  <c r="O18" i="1" l="1"/>
  <c r="P18" i="1"/>
  <c r="Q18" i="1"/>
  <c r="F17" i="1" l="1"/>
  <c r="J17" i="1"/>
  <c r="E17" i="1" l="1"/>
  <c r="D12" i="1"/>
  <c r="M18" i="1" l="1"/>
  <c r="K18" i="1"/>
  <c r="L18" i="1"/>
  <c r="I18" i="1"/>
  <c r="G18" i="1"/>
  <c r="H18" i="1"/>
  <c r="N13" i="1"/>
  <c r="J13" i="1"/>
  <c r="F13" i="1"/>
  <c r="E13" i="1" s="1"/>
  <c r="N16" i="1"/>
  <c r="F16" i="1"/>
  <c r="J16" i="1"/>
  <c r="F15" i="1"/>
  <c r="N15" i="1"/>
  <c r="J15" i="1"/>
  <c r="E15" i="1" l="1"/>
  <c r="E16" i="1"/>
  <c r="F14" i="1"/>
  <c r="N14" i="1"/>
  <c r="J14" i="1"/>
  <c r="E14" i="1" l="1"/>
  <c r="N12" i="1"/>
  <c r="N18" i="1" s="1"/>
  <c r="J12" i="1"/>
  <c r="J18" i="1" s="1"/>
  <c r="F12" i="1"/>
  <c r="F18" i="1" l="1"/>
  <c r="E12" i="1"/>
  <c r="E18" i="1" s="1"/>
</calcChain>
</file>

<file path=xl/sharedStrings.xml><?xml version="1.0" encoding="utf-8"?>
<sst xmlns="http://schemas.openxmlformats.org/spreadsheetml/2006/main" count="38" uniqueCount="25">
  <si>
    <t>№ п/п</t>
  </si>
  <si>
    <t>Наименование мероприятия</t>
  </si>
  <si>
    <t>Финансирование</t>
  </si>
  <si>
    <t>Всего</t>
  </si>
  <si>
    <t>Итого</t>
  </si>
  <si>
    <t>м.</t>
  </si>
  <si>
    <t>Ед.        изм.</t>
  </si>
  <si>
    <t>Программные мероприятия, источники и объемы финансирования муниципальной программы городского поселения Суходол муниципального района Сергиевский "Модернизация и развитие автомобильных дорог общего пользования местного значения на 2021-2023 годы"</t>
  </si>
  <si>
    <t>2021 год</t>
  </si>
  <si>
    <t>2022 год</t>
  </si>
  <si>
    <t>2023 год</t>
  </si>
  <si>
    <t>* Общий объем финансового обеспечения Программы, а так же объем бюджетных ассигнований местного бюджета будут уточнены после утверждения решения о бюджете на очередной финансовый год и  плановый период</t>
  </si>
  <si>
    <t>Ремонт улично-дорожной сети</t>
  </si>
  <si>
    <t>Внебюджетные средства</t>
  </si>
  <si>
    <t>Местный бюджет</t>
  </si>
  <si>
    <t>Областной бюджет</t>
  </si>
  <si>
    <t>Проектно-сметная документация поселения</t>
  </si>
  <si>
    <t xml:space="preserve">Строительство дорог местного значения </t>
  </si>
  <si>
    <t>Строительство улично-дорожной сети в п. Суходол в границах улиц Троицкая, Андреевская, Вознесенская, Богоявленская муниципального района Сергиевский Самарской области</t>
  </si>
  <si>
    <t>4.1</t>
  </si>
  <si>
    <t>Ремонт дорог местного значения</t>
  </si>
  <si>
    <t>Прочие работы( за счет средств дорожного фонда)</t>
  </si>
  <si>
    <t>5</t>
  </si>
  <si>
    <t>шт.</t>
  </si>
  <si>
    <t>Приложение №1 к постановлению администрации городского 
поселения Суходол муниципального района Сергиевский № ___  от _______________2023г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</si>
</sst>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\.00\.00"/>
    <numFmt numFmtId="167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4" fontId="4" fillId="0" borderId="4" xfId="0" applyNumberFormat="1" applyFont="1" applyFill="1" applyBorder="1" applyAlignment="1" applyProtection="1">
      <alignment vertical="center"/>
      <protection hidden="1"/>
    </xf>
    <xf numFmtId="165" fontId="4" fillId="0" borderId="4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166" fontId="4" fillId="0" borderId="4" xfId="0" applyNumberFormat="1" applyFont="1" applyFill="1" applyBorder="1" applyAlignment="1" applyProtection="1">
      <alignment wrapText="1"/>
      <protection hidden="1"/>
    </xf>
    <xf numFmtId="166" fontId="4" fillId="0" borderId="4" xfId="0" applyNumberFormat="1" applyFont="1" applyFill="1" applyBorder="1" applyAlignment="1" applyProtection="1">
      <alignment vertical="center" wrapText="1"/>
      <protection hidden="1"/>
    </xf>
    <xf numFmtId="167" fontId="2" fillId="0" borderId="4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164" fontId="4" fillId="0" borderId="12" xfId="0" applyNumberFormat="1" applyFont="1" applyFill="1" applyBorder="1" applyAlignment="1" applyProtection="1">
      <alignment vertical="center"/>
      <protection hidden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2" fillId="0" borderId="0" xfId="0" applyNumberFormat="1" applyFont="1" applyFill="1"/>
    <xf numFmtId="0" fontId="2" fillId="0" borderId="0" xfId="0" applyFont="1" applyFill="1"/>
    <xf numFmtId="4" fontId="0" fillId="0" borderId="12" xfId="0" applyNumberFormat="1" applyFill="1" applyBorder="1"/>
    <xf numFmtId="0" fontId="2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2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BreakPreview" zoomScale="90" zoomScaleNormal="90" zoomScaleSheetLayoutView="90" workbookViewId="0">
      <pane ySplit="11" topLeftCell="A12" activePane="bottomLeft" state="frozen"/>
      <selection pane="bottomLeft" activeCell="L2" sqref="L2"/>
    </sheetView>
  </sheetViews>
  <sheetFormatPr defaultRowHeight="15" x14ac:dyDescent="0.25"/>
  <cols>
    <col min="1" max="1" width="4.42578125" style="1" customWidth="1"/>
    <col min="2" max="2" width="21" style="1" customWidth="1"/>
    <col min="3" max="3" width="5.7109375" style="1" customWidth="1"/>
    <col min="4" max="4" width="6.28515625" style="1" bestFit="1" customWidth="1"/>
    <col min="5" max="5" width="15.42578125" style="19" bestFit="1" customWidth="1"/>
    <col min="6" max="7" width="14.42578125" style="19" bestFit="1" customWidth="1"/>
    <col min="8" max="8" width="16.7109375" style="19" customWidth="1"/>
    <col min="9" max="9" width="15.42578125" style="19" customWidth="1"/>
    <col min="10" max="10" width="14.42578125" style="19" bestFit="1" customWidth="1"/>
    <col min="11" max="11" width="15.5703125" style="19" bestFit="1" customWidth="1"/>
    <col min="12" max="12" width="14" style="19" customWidth="1"/>
    <col min="13" max="13" width="16.140625" style="19" customWidth="1"/>
    <col min="14" max="15" width="14.42578125" style="19" bestFit="1" customWidth="1"/>
    <col min="16" max="16" width="16.42578125" style="19" customWidth="1"/>
    <col min="17" max="17" width="17.42578125" style="19" customWidth="1"/>
    <col min="18" max="16384" width="9.140625" style="1"/>
  </cols>
  <sheetData>
    <row r="1" spans="1:17" ht="36" customHeight="1" x14ac:dyDescent="0.25">
      <c r="K1" s="20"/>
      <c r="L1" s="25" t="s">
        <v>24</v>
      </c>
      <c r="M1" s="25"/>
      <c r="N1" s="25"/>
      <c r="O1" s="25"/>
      <c r="P1" s="25"/>
      <c r="Q1" s="25"/>
    </row>
    <row r="2" spans="1:17" ht="15.75" x14ac:dyDescent="0.25">
      <c r="K2" s="20"/>
      <c r="L2" s="21"/>
      <c r="M2" s="20"/>
      <c r="N2" s="20"/>
      <c r="O2" s="20"/>
      <c r="P2" s="20"/>
    </row>
    <row r="3" spans="1:17" ht="15.75" x14ac:dyDescent="0.25">
      <c r="K3" s="20"/>
      <c r="L3" s="21"/>
      <c r="M3" s="20"/>
      <c r="N3" s="20"/>
      <c r="O3" s="20"/>
      <c r="P3" s="20"/>
    </row>
    <row r="4" spans="1:17" ht="15.75" x14ac:dyDescent="0.25">
      <c r="K4" s="20"/>
      <c r="L4" s="21"/>
      <c r="M4" s="20"/>
      <c r="N4" s="20"/>
      <c r="O4" s="20"/>
      <c r="P4" s="20"/>
    </row>
    <row r="5" spans="1:17" ht="15.75" x14ac:dyDescent="0.25">
      <c r="K5" s="20"/>
      <c r="L5" s="21"/>
      <c r="M5" s="20"/>
      <c r="N5" s="20"/>
      <c r="O5" s="20"/>
      <c r="P5" s="20"/>
    </row>
    <row r="6" spans="1:17" ht="15.75" x14ac:dyDescent="0.25">
      <c r="K6" s="20"/>
      <c r="L6" s="20"/>
      <c r="M6" s="20"/>
      <c r="N6" s="20"/>
      <c r="O6" s="20"/>
      <c r="P6" s="20"/>
    </row>
    <row r="7" spans="1:17" ht="41.25" customHeight="1" x14ac:dyDescent="0.3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5.75" x14ac:dyDescent="0.25">
      <c r="I8" s="22"/>
      <c r="J8" s="17"/>
      <c r="K8" s="22"/>
      <c r="L8" s="22"/>
      <c r="M8" s="22"/>
    </row>
    <row r="9" spans="1:17" ht="15.75" x14ac:dyDescent="0.25">
      <c r="A9" s="29" t="s">
        <v>0</v>
      </c>
      <c r="B9" s="29" t="s">
        <v>1</v>
      </c>
      <c r="C9" s="32" t="s">
        <v>6</v>
      </c>
      <c r="D9" s="33"/>
      <c r="E9" s="38" t="s">
        <v>2</v>
      </c>
      <c r="F9" s="38"/>
      <c r="G9" s="38"/>
      <c r="H9" s="38"/>
      <c r="I9" s="38"/>
      <c r="J9" s="39"/>
      <c r="K9" s="38"/>
      <c r="L9" s="38"/>
      <c r="M9" s="38"/>
      <c r="N9" s="38"/>
      <c r="O9" s="38"/>
      <c r="P9" s="38"/>
      <c r="Q9" s="38"/>
    </row>
    <row r="10" spans="1:17" s="2" customFormat="1" ht="15.75" x14ac:dyDescent="0.25">
      <c r="A10" s="30"/>
      <c r="B10" s="30"/>
      <c r="C10" s="34"/>
      <c r="D10" s="35"/>
      <c r="E10" s="40" t="s">
        <v>3</v>
      </c>
      <c r="F10" s="42" t="s">
        <v>8</v>
      </c>
      <c r="G10" s="42"/>
      <c r="H10" s="42"/>
      <c r="I10" s="42"/>
      <c r="J10" s="42" t="s">
        <v>9</v>
      </c>
      <c r="K10" s="42"/>
      <c r="L10" s="42"/>
      <c r="M10" s="42"/>
      <c r="N10" s="42" t="s">
        <v>10</v>
      </c>
      <c r="O10" s="42"/>
      <c r="P10" s="42"/>
      <c r="Q10" s="42"/>
    </row>
    <row r="11" spans="1:17" s="2" customFormat="1" ht="47.25" x14ac:dyDescent="0.25">
      <c r="A11" s="31"/>
      <c r="B11" s="31"/>
      <c r="C11" s="36"/>
      <c r="D11" s="37"/>
      <c r="E11" s="41"/>
      <c r="F11" s="18" t="s">
        <v>4</v>
      </c>
      <c r="G11" s="18" t="s">
        <v>14</v>
      </c>
      <c r="H11" s="18" t="s">
        <v>15</v>
      </c>
      <c r="I11" s="18" t="s">
        <v>13</v>
      </c>
      <c r="J11" s="18" t="s">
        <v>4</v>
      </c>
      <c r="K11" s="18" t="s">
        <v>14</v>
      </c>
      <c r="L11" s="18" t="s">
        <v>15</v>
      </c>
      <c r="M11" s="18" t="s">
        <v>13</v>
      </c>
      <c r="N11" s="18" t="s">
        <v>4</v>
      </c>
      <c r="O11" s="18" t="s">
        <v>14</v>
      </c>
      <c r="P11" s="18" t="s">
        <v>15</v>
      </c>
      <c r="Q11" s="18" t="s">
        <v>13</v>
      </c>
    </row>
    <row r="12" spans="1:17" s="10" customFormat="1" ht="46.5" customHeight="1" x14ac:dyDescent="0.25">
      <c r="A12" s="3">
        <v>1</v>
      </c>
      <c r="B12" s="4" t="s">
        <v>12</v>
      </c>
      <c r="C12" s="3" t="s">
        <v>5</v>
      </c>
      <c r="D12" s="3">
        <f>2055+1140</f>
        <v>3195</v>
      </c>
      <c r="E12" s="16">
        <f>F12+J12+N12</f>
        <v>56000067.659999996</v>
      </c>
      <c r="F12" s="16">
        <f t="shared" ref="F12:F16" si="0">G12+H12+I12</f>
        <v>17878890.800000001</v>
      </c>
      <c r="G12" s="8">
        <v>976597.8</v>
      </c>
      <c r="H12" s="9">
        <v>16902293</v>
      </c>
      <c r="I12" s="15">
        <v>0</v>
      </c>
      <c r="J12" s="5">
        <f t="shared" ref="J12:J17" si="1">K12+L12+M12</f>
        <v>8384004.0899999999</v>
      </c>
      <c r="K12" s="8">
        <v>176064.09</v>
      </c>
      <c r="L12" s="6">
        <v>8207940</v>
      </c>
      <c r="M12" s="6">
        <v>0</v>
      </c>
      <c r="N12" s="5">
        <f t="shared" ref="N12:N16" si="2">O12+P12+Q12</f>
        <v>29737172.77</v>
      </c>
      <c r="O12" s="8">
        <v>1338172.77</v>
      </c>
      <c r="P12" s="6">
        <v>28399000</v>
      </c>
      <c r="Q12" s="6">
        <v>0</v>
      </c>
    </row>
    <row r="13" spans="1:17" s="10" customFormat="1" ht="46.5" customHeight="1" x14ac:dyDescent="0.25">
      <c r="A13" s="3">
        <v>2</v>
      </c>
      <c r="B13" s="4" t="s">
        <v>20</v>
      </c>
      <c r="C13" s="3" t="s">
        <v>5</v>
      </c>
      <c r="D13" s="3">
        <v>72</v>
      </c>
      <c r="E13" s="16">
        <f t="shared" ref="E13:E17" si="3">F13+J13+N13</f>
        <v>741070.7</v>
      </c>
      <c r="F13" s="16">
        <f t="shared" si="0"/>
        <v>0</v>
      </c>
      <c r="G13" s="8">
        <v>0</v>
      </c>
      <c r="H13" s="9">
        <v>0</v>
      </c>
      <c r="I13" s="15">
        <v>0</v>
      </c>
      <c r="J13" s="5">
        <f t="shared" si="1"/>
        <v>704280.7</v>
      </c>
      <c r="K13" s="8">
        <v>704280.7</v>
      </c>
      <c r="L13" s="6">
        <v>0</v>
      </c>
      <c r="M13" s="6">
        <v>0</v>
      </c>
      <c r="N13" s="5">
        <f t="shared" si="2"/>
        <v>36790</v>
      </c>
      <c r="O13" s="8">
        <v>36790</v>
      </c>
      <c r="P13" s="6">
        <v>0</v>
      </c>
      <c r="Q13" s="6">
        <v>0</v>
      </c>
    </row>
    <row r="14" spans="1:17" s="10" customFormat="1" ht="58.5" customHeight="1" x14ac:dyDescent="0.25">
      <c r="A14" s="3">
        <v>3</v>
      </c>
      <c r="B14" s="11" t="s">
        <v>16</v>
      </c>
      <c r="C14" s="3" t="s">
        <v>23</v>
      </c>
      <c r="D14" s="3">
        <v>1</v>
      </c>
      <c r="E14" s="16">
        <f t="shared" si="3"/>
        <v>2400000</v>
      </c>
      <c r="F14" s="16">
        <f t="shared" si="0"/>
        <v>2400000</v>
      </c>
      <c r="G14" s="8">
        <v>2400000</v>
      </c>
      <c r="H14" s="9">
        <v>0</v>
      </c>
      <c r="I14" s="15">
        <v>0</v>
      </c>
      <c r="J14" s="5">
        <f t="shared" si="1"/>
        <v>0</v>
      </c>
      <c r="K14" s="8">
        <v>0</v>
      </c>
      <c r="L14" s="6">
        <v>0</v>
      </c>
      <c r="M14" s="6">
        <v>0</v>
      </c>
      <c r="N14" s="5">
        <f t="shared" si="2"/>
        <v>0</v>
      </c>
      <c r="O14" s="8">
        <v>0</v>
      </c>
      <c r="P14" s="6">
        <v>0</v>
      </c>
      <c r="Q14" s="6">
        <v>0</v>
      </c>
    </row>
    <row r="15" spans="1:17" s="10" customFormat="1" ht="58.5" customHeight="1" x14ac:dyDescent="0.25">
      <c r="A15" s="3">
        <v>4</v>
      </c>
      <c r="B15" s="12" t="s">
        <v>17</v>
      </c>
      <c r="C15" s="3" t="s">
        <v>5</v>
      </c>
      <c r="D15" s="3">
        <v>1756</v>
      </c>
      <c r="E15" s="16">
        <f t="shared" si="3"/>
        <v>45965270.68</v>
      </c>
      <c r="F15" s="16">
        <f t="shared" si="0"/>
        <v>0</v>
      </c>
      <c r="G15" s="8">
        <v>0</v>
      </c>
      <c r="H15" s="9">
        <v>0</v>
      </c>
      <c r="I15" s="15">
        <v>0</v>
      </c>
      <c r="J15" s="5">
        <f t="shared" si="1"/>
        <v>45965270.68</v>
      </c>
      <c r="K15" s="6">
        <v>965270.68</v>
      </c>
      <c r="L15" s="13">
        <v>45000000</v>
      </c>
      <c r="M15" s="6">
        <v>0</v>
      </c>
      <c r="N15" s="5">
        <f t="shared" si="2"/>
        <v>0</v>
      </c>
      <c r="O15" s="8">
        <v>0</v>
      </c>
      <c r="P15" s="6">
        <v>0</v>
      </c>
      <c r="Q15" s="6">
        <v>0</v>
      </c>
    </row>
    <row r="16" spans="1:17" s="10" customFormat="1" ht="177" customHeight="1" x14ac:dyDescent="0.25">
      <c r="A16" s="14" t="s">
        <v>19</v>
      </c>
      <c r="B16" s="4" t="s">
        <v>18</v>
      </c>
      <c r="C16" s="3" t="s">
        <v>5</v>
      </c>
      <c r="D16" s="23">
        <v>1756</v>
      </c>
      <c r="E16" s="16">
        <f t="shared" si="3"/>
        <v>45965270.68</v>
      </c>
      <c r="F16" s="16">
        <f t="shared" si="0"/>
        <v>0</v>
      </c>
      <c r="G16" s="8">
        <v>0</v>
      </c>
      <c r="H16" s="9">
        <v>0</v>
      </c>
      <c r="I16" s="15">
        <v>0</v>
      </c>
      <c r="J16" s="5">
        <f t="shared" si="1"/>
        <v>45965270.68</v>
      </c>
      <c r="K16" s="6">
        <v>965270.68</v>
      </c>
      <c r="L16" s="13">
        <v>45000000</v>
      </c>
      <c r="M16" s="6">
        <v>0</v>
      </c>
      <c r="N16" s="5">
        <f t="shared" si="2"/>
        <v>0</v>
      </c>
      <c r="O16" s="8">
        <v>0</v>
      </c>
      <c r="P16" s="6">
        <v>0</v>
      </c>
      <c r="Q16" s="6">
        <v>0</v>
      </c>
    </row>
    <row r="17" spans="1:17" s="10" customFormat="1" ht="64.5" customHeight="1" x14ac:dyDescent="0.25">
      <c r="A17" s="14" t="s">
        <v>22</v>
      </c>
      <c r="B17" s="4" t="s">
        <v>21</v>
      </c>
      <c r="C17" s="3" t="s">
        <v>5</v>
      </c>
      <c r="D17" s="23">
        <v>68</v>
      </c>
      <c r="E17" s="16">
        <f t="shared" si="3"/>
        <v>0</v>
      </c>
      <c r="F17" s="16">
        <f>G17+H17+I17</f>
        <v>0</v>
      </c>
      <c r="G17" s="8">
        <v>0</v>
      </c>
      <c r="H17" s="9">
        <v>0</v>
      </c>
      <c r="I17" s="15">
        <v>0</v>
      </c>
      <c r="J17" s="5">
        <f t="shared" si="1"/>
        <v>0</v>
      </c>
      <c r="K17" s="6">
        <v>0</v>
      </c>
      <c r="L17" s="13">
        <v>0</v>
      </c>
      <c r="M17" s="6">
        <v>0</v>
      </c>
      <c r="N17" s="5">
        <v>0</v>
      </c>
      <c r="O17" s="8">
        <v>0</v>
      </c>
      <c r="P17" s="6">
        <v>0</v>
      </c>
      <c r="Q17" s="6">
        <v>0</v>
      </c>
    </row>
    <row r="18" spans="1:17" s="10" customFormat="1" ht="39.75" customHeight="1" x14ac:dyDescent="0.25">
      <c r="A18" s="27" t="s">
        <v>4</v>
      </c>
      <c r="B18" s="27"/>
      <c r="C18" s="27"/>
      <c r="D18" s="27"/>
      <c r="E18" s="5">
        <f>E12+E13+E14+E15+E17</f>
        <v>105106409.03999999</v>
      </c>
      <c r="F18" s="5">
        <f t="shared" ref="F18:H18" si="4">F12+F13+F14+F15</f>
        <v>20278890.800000001</v>
      </c>
      <c r="G18" s="5">
        <f t="shared" si="4"/>
        <v>3376597.8</v>
      </c>
      <c r="H18" s="5">
        <f t="shared" si="4"/>
        <v>16902293</v>
      </c>
      <c r="I18" s="5">
        <f>I12+I13+I14+I15</f>
        <v>0</v>
      </c>
      <c r="J18" s="5">
        <f t="shared" ref="J18:M18" si="5">J12+J13+J14+J15</f>
        <v>55053555.469999999</v>
      </c>
      <c r="K18" s="5">
        <f t="shared" si="5"/>
        <v>1845615.47</v>
      </c>
      <c r="L18" s="5">
        <f t="shared" si="5"/>
        <v>53207940</v>
      </c>
      <c r="M18" s="5">
        <f t="shared" si="5"/>
        <v>0</v>
      </c>
      <c r="N18" s="5">
        <f>N12+N13+N15+N17</f>
        <v>29773962.77</v>
      </c>
      <c r="O18" s="5">
        <f t="shared" ref="O18:Q18" si="6">O12+O13+O15+O17</f>
        <v>1374962.77</v>
      </c>
      <c r="P18" s="5">
        <f t="shared" si="6"/>
        <v>28399000</v>
      </c>
      <c r="Q18" s="5">
        <f t="shared" si="6"/>
        <v>0</v>
      </c>
    </row>
    <row r="19" spans="1:17" s="2" customFormat="1" ht="39" customHeight="1" x14ac:dyDescent="0.25">
      <c r="A19" s="26" t="s">
        <v>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s="7" customFormat="1" x14ac:dyDescent="0.25">
      <c r="A20" s="1"/>
      <c r="B20" s="1"/>
      <c r="C20" s="1"/>
      <c r="D20" s="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2" spans="1:17" x14ac:dyDescent="0.25">
      <c r="B22" s="19"/>
    </row>
    <row r="23" spans="1:17" x14ac:dyDescent="0.25">
      <c r="B23" s="19"/>
    </row>
    <row r="24" spans="1:17" x14ac:dyDescent="0.25">
      <c r="B24" s="19"/>
    </row>
    <row r="25" spans="1:17" x14ac:dyDescent="0.25">
      <c r="B25" s="24"/>
    </row>
  </sheetData>
  <mergeCells count="12">
    <mergeCell ref="L1:Q1"/>
    <mergeCell ref="A19:Q19"/>
    <mergeCell ref="A18:D18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" right="0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2023-07-06T12:52:06Z</dcterms:modified>
</cp:coreProperties>
</file>